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465" windowWidth="25605" windowHeight="14475"/>
  </bookViews>
  <sheets>
    <sheet name="Лист1" sheetId="1" r:id="rId1"/>
    <sheet name="Лист2" sheetId="2" r:id="rId2"/>
    <sheet name="Лист3" sheetId="3" r:id="rId3"/>
  </sheet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2" i="1" l="1"/>
  <c r="R2" i="1"/>
  <c r="S2" i="1"/>
  <c r="P3" i="1"/>
  <c r="R3" i="1"/>
  <c r="S3" i="1"/>
  <c r="P4" i="1"/>
  <c r="R4" i="1"/>
  <c r="S4" i="1"/>
  <c r="P5" i="1"/>
  <c r="R5" i="1"/>
  <c r="S5" i="1"/>
  <c r="P6" i="1"/>
  <c r="R6" i="1"/>
  <c r="S6" i="1"/>
  <c r="P7" i="1"/>
  <c r="R7" i="1"/>
  <c r="S7" i="1"/>
  <c r="P8" i="1"/>
  <c r="R8" i="1"/>
  <c r="S8" i="1"/>
  <c r="P9" i="1"/>
  <c r="R9" i="1"/>
  <c r="S9" i="1"/>
  <c r="P10" i="1"/>
  <c r="R10" i="1"/>
  <c r="S10" i="1"/>
  <c r="P11" i="1"/>
  <c r="R11" i="1"/>
  <c r="S11" i="1"/>
  <c r="P12" i="1"/>
  <c r="R12" i="1"/>
  <c r="S12" i="1"/>
  <c r="P13" i="1"/>
  <c r="R13" i="1"/>
  <c r="S13" i="1"/>
  <c r="P14" i="1"/>
  <c r="R14" i="1"/>
  <c r="S14" i="1"/>
  <c r="P15" i="1"/>
  <c r="R15" i="1"/>
  <c r="S15" i="1"/>
  <c r="P16" i="1"/>
  <c r="R16" i="1"/>
  <c r="S16" i="1"/>
  <c r="P17" i="1"/>
  <c r="R17" i="1"/>
  <c r="S17" i="1"/>
  <c r="P18" i="1"/>
  <c r="R18" i="1"/>
  <c r="S18" i="1"/>
  <c r="P19" i="1"/>
  <c r="R19" i="1"/>
  <c r="S19" i="1"/>
  <c r="P20" i="1"/>
  <c r="R20" i="1"/>
  <c r="S20" i="1"/>
  <c r="P21" i="1"/>
  <c r="R21" i="1"/>
  <c r="S21" i="1"/>
  <c r="P22" i="1"/>
  <c r="R22" i="1"/>
  <c r="S22" i="1"/>
  <c r="P23" i="1"/>
  <c r="R23" i="1"/>
  <c r="S23" i="1"/>
  <c r="P24" i="1"/>
  <c r="R24" i="1"/>
  <c r="S24" i="1"/>
  <c r="P25" i="1"/>
  <c r="R25" i="1"/>
  <c r="S25" i="1"/>
</calcChain>
</file>

<file path=xl/sharedStrings.xml><?xml version="1.0" encoding="utf-8"?>
<sst xmlns="http://schemas.openxmlformats.org/spreadsheetml/2006/main" count="271" uniqueCount="127">
  <si>
    <t>Арт</t>
  </si>
  <si>
    <t>Фото</t>
  </si>
  <si>
    <t>ОПИСАНИЕ</t>
  </si>
  <si>
    <t>Материал</t>
  </si>
  <si>
    <t>Цвет</t>
  </si>
  <si>
    <t>Воротник</t>
  </si>
  <si>
    <t>Карманы</t>
  </si>
  <si>
    <t>Застёжка</t>
  </si>
  <si>
    <t>Элементы</t>
  </si>
  <si>
    <t>Подкладка</t>
  </si>
  <si>
    <t>Утеплитель</t>
  </si>
  <si>
    <t>Размерный ряд</t>
  </si>
  <si>
    <t>Длина</t>
  </si>
  <si>
    <t>Цена сезон (розница)</t>
  </si>
  <si>
    <t xml:space="preserve">Цена розница весна 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</si>
  <si>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</t>
    </r>
    <r>
      <rPr>
        <b/>
        <u/>
        <sz val="9"/>
        <color theme="1"/>
        <rFont val="Century Gothic"/>
        <family val="2"/>
        <charset val="204"/>
      </rPr>
      <t xml:space="preserve">МАТЕРИАЛ: </t>
    </r>
    <r>
      <rPr>
        <sz val="9"/>
        <color theme="1"/>
        <rFont val="Century Gothic"/>
        <family val="2"/>
        <charset val="204"/>
      </rPr>
      <t xml:space="preserve">эко-мех (стриженная норка)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пудра 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-2 шт.</t>
    </r>
  </si>
  <si>
    <t>эко-мех (стриженная норка)</t>
  </si>
  <si>
    <t xml:space="preserve">   пудра   </t>
  </si>
  <si>
    <t>английский с застежкой</t>
  </si>
  <si>
    <t>есть</t>
  </si>
  <si>
    <t>кнопки</t>
  </si>
  <si>
    <t>китовый ус в воротнике</t>
  </si>
  <si>
    <t>жаккард</t>
  </si>
  <si>
    <t>slimtex 100</t>
  </si>
  <si>
    <t xml:space="preserve">42-46 ,   46-50,      48-52             </t>
  </si>
  <si>
    <t>95-100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</si>
  <si>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</t>
    </r>
    <r>
      <rPr>
        <b/>
        <u/>
        <sz val="9"/>
        <color theme="1"/>
        <rFont val="Century Gothic"/>
        <family val="2"/>
        <charset val="204"/>
      </rPr>
      <t>МАТЕРИАЛ:</t>
    </r>
    <r>
      <rPr>
        <sz val="9"/>
        <color theme="1"/>
        <rFont val="Century Gothic"/>
        <family val="2"/>
        <charset val="204"/>
      </rPr>
      <t xml:space="preserve"> эко-мех (стриженная норка)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жаккард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серый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-2шт.</t>
    </r>
  </si>
  <si>
    <t>серый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</si>
  <si>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 </t>
    </r>
    <r>
      <rPr>
        <b/>
        <u/>
        <sz val="9"/>
        <color theme="1"/>
        <rFont val="Century Gothic"/>
        <family val="2"/>
        <charset val="204"/>
      </rPr>
      <t xml:space="preserve">МАТЕРИАЛ : </t>
    </r>
    <r>
      <rPr>
        <sz val="9"/>
        <color theme="1"/>
        <rFont val="Century Gothic"/>
        <family val="2"/>
        <charset val="204"/>
      </rPr>
      <t xml:space="preserve">эко-мех (стриженная норка)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черничный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</si>
  <si>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мех (стриженная норка)</t>
  </si>
  <si>
    <t xml:space="preserve">    черничный   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</si>
  <si>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серо-голубой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английский с застежкой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</si>
  <si>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 xml:space="preserve"> серо-голубой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</si>
  <si>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серый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апаж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</si>
  <si>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с</t>
  </si>
  <si>
    <t>апаж</t>
  </si>
  <si>
    <t>50-54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</si>
  <si>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 </t>
    </r>
    <r>
      <rPr>
        <u/>
        <sz val="9"/>
        <color theme="1"/>
        <rFont val="Century Gothic"/>
        <family val="2"/>
        <charset val="204"/>
      </rPr>
      <t>"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серо-голубой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апаж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</si>
  <si>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 xml:space="preserve">  серо-голубой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</si>
  <si>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"Оверсайз"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черничный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апаж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</si>
  <si>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 xml:space="preserve">  черничный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</si>
  <si>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"Поперечка"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коричнево-черный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молния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резинка по низу, воротнику, рукавчику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нет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</si>
  <si>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 xml:space="preserve">эко мех (норка) </t>
  </si>
  <si>
    <t>коричнево-черный</t>
  </si>
  <si>
    <t>полустойка</t>
  </si>
  <si>
    <t>молния</t>
  </si>
  <si>
    <t>резинка по низу, воротнику, рукавчику</t>
  </si>
  <si>
    <t>нет</t>
  </si>
  <si>
    <t>46, 48, 50</t>
  </si>
  <si>
    <t>55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</si>
  <si>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"Поперечка"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коричнево-черный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стойка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разрезы по бокам на замке, резинка трикотаж по рукаву и низу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нет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</si>
  <si>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мех  (норка)</t>
  </si>
  <si>
    <t>стойка</t>
  </si>
  <si>
    <t>разрезы по бокам на замке, резинка трикотаж по рукаву и низу</t>
  </si>
  <si>
    <t>44-48, 46-50,   48-52</t>
  </si>
  <si>
    <t>103-105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</si>
  <si>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"Поперечка"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серо-черный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стойка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кнопки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разрезы по бокам на замке, резинка трикотаж по рукаву и низу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нет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</si>
  <si>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мех (норка)</t>
  </si>
  <si>
    <t xml:space="preserve"> серо-черный</t>
  </si>
  <si>
    <t>44-48,  46-50,   48-52</t>
  </si>
  <si>
    <r>
      <rPr>
        <b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Куртка    </t>
    </r>
    <r>
      <rPr>
        <b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"Бомбер" 2-ух цветка                  </t>
    </r>
    <r>
      <rPr>
        <b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(норка)                 </t>
    </r>
    <r>
      <rPr>
        <b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     </t>
    </r>
    <r>
      <rPr>
        <b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серы+пудра   </t>
    </r>
    <r>
      <rPr>
        <b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  </t>
    </r>
    <r>
      <rPr>
        <b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молния      </t>
    </r>
    <r>
      <rPr>
        <b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 </t>
    </r>
    <r>
      <rPr>
        <b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</si>
  <si>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серый,  пудра</t>
  </si>
  <si>
    <t>44, 46,   48,    50</t>
  </si>
  <si>
    <t>60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</si>
  <si>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"Бомбер-Лонг"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(под норку)  комбинированный с эко мехом под стриженную норку   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серо-черный и серо-голубой 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капюшон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</si>
  <si>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мех (под норку)  комбинированный с эко мехом под стриженную норку</t>
  </si>
  <si>
    <t>серо-черный и серо-голубой</t>
  </si>
  <si>
    <t>капюшон</t>
  </si>
  <si>
    <t>крючки</t>
  </si>
  <si>
    <t>рукава slimtex 100</t>
  </si>
  <si>
    <t>46-48,  44-46,        48-50,   50-52</t>
  </si>
  <si>
    <t>106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</si>
  <si>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"Бомбер-Лонг"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(под норку)  комбинированный с эко мехом под стриженную норку   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ЦВЕТ: серо-черный и серо-голубой 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стойка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китовый ус в воротнике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</si>
  <si>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мех норки  комбинированный с эко мехом под стриженную норку</t>
  </si>
  <si>
    <t>46-48,   44-46,  48-50,   50-52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</si>
  <si>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"Елка" (стрела вверх)              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(песец)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под соболь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молния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нет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</si>
  <si>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 мех (песец)</t>
  </si>
  <si>
    <t>под соболь</t>
  </si>
  <si>
    <t>да</t>
  </si>
  <si>
    <t>разрядка атласом</t>
  </si>
  <si>
    <t>атлас</t>
  </si>
  <si>
    <t>44, 46, 48, 50, 52</t>
  </si>
  <si>
    <t>80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</si>
  <si>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"Елка" (стрела вниз)                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(песец)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под соболь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молния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нет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нет</t>
    </r>
  </si>
  <si>
    <t>эко мех (песец)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</si>
  <si>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"Сердечко"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серый и розовый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аппликация сердце и камни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</si>
  <si>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серый и розовый</t>
  </si>
  <si>
    <t>аппликация сердце и камни</t>
  </si>
  <si>
    <t>44-46, 46-48, 48-50</t>
  </si>
  <si>
    <t>95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</si>
  <si>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"Сердечко"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эко-мех (стриженная норка)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пудра и розовый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полустойка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аппликация сердце и камни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</si>
  <si>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пудра и розовый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</si>
  <si>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"Тедди"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(овчина)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                    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капучино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апаж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нет, пояс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</si>
  <si>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эко мех  (овчина)</t>
  </si>
  <si>
    <t>капучино</t>
  </si>
  <si>
    <t>нет, пояс</t>
  </si>
  <si>
    <t>44-48, 46-50, 48-52</t>
  </si>
  <si>
    <t>110 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</si>
  <si>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Жилетка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"Пончо"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синий  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голошейка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нет, пояс     </t>
    </r>
    <r>
      <rPr>
        <sz val="9"/>
        <color theme="1"/>
        <rFont val="Century Gothic"/>
        <family val="2"/>
        <charset val="204"/>
      </rPr>
      <t xml:space="preserve">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жилетка slimtex 100     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нет </t>
    </r>
  </si>
  <si>
    <t>синий</t>
  </si>
  <si>
    <t>голошейка</t>
  </si>
  <si>
    <t>жилетка slimtex 100</t>
  </si>
  <si>
    <t xml:space="preserve">универсальный </t>
  </si>
  <si>
    <t>90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</si>
  <si>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"Классика"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бежевый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крючки, пояс     </t>
    </r>
    <r>
      <rPr>
        <b/>
        <u/>
        <sz val="9"/>
        <color theme="1"/>
        <rFont val="Century Gothic"/>
        <family val="2"/>
        <charset val="204"/>
      </rPr>
      <t>ЭЛЕМЕНТЫ:</t>
    </r>
    <r>
      <rPr>
        <sz val="9"/>
        <color theme="1"/>
        <rFont val="Century Gothic"/>
        <family val="2"/>
        <charset val="204"/>
      </rPr>
      <t xml:space="preserve"> разрядка атласом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</si>
  <si>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бежевый</t>
  </si>
  <si>
    <t>капюшон Кобра</t>
  </si>
  <si>
    <t>крючки, пояс</t>
  </si>
  <si>
    <t xml:space="preserve"> slimtex 100</t>
  </si>
  <si>
    <t>44, 46,   48,    50, 52, 54</t>
  </si>
  <si>
    <t>95 -100 см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</si>
  <si>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"Классика"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графит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     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</si>
  <si>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графит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</si>
  <si>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"Классика"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пастель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капюшон "Кобра"         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крючки, пояс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</si>
  <si>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пастель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</si>
  <si>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"Поперечка"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серо-голубой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Стойка   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крючки, пояс            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</si>
  <si>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серо-голубой</t>
  </si>
  <si>
    <t>Стойка</t>
  </si>
  <si>
    <r>
      <rPr>
        <b/>
        <u/>
        <sz val="9"/>
        <color theme="1"/>
        <rFont val="Century Gothic"/>
        <family val="2"/>
        <charset val="204"/>
      </rPr>
      <t>СИЛУЭТ:</t>
    </r>
    <r>
      <rPr>
        <sz val="9"/>
        <color theme="1"/>
        <rFont val="Century Gothic"/>
        <family val="2"/>
        <charset val="204"/>
      </rPr>
      <t xml:space="preserve"> Пальто    </t>
    </r>
    <r>
      <rPr>
        <b/>
        <u/>
        <sz val="9"/>
        <color theme="1"/>
        <rFont val="Century Gothic"/>
        <family val="2"/>
        <charset val="204"/>
      </rPr>
      <t>МОДЕЛЬ:</t>
    </r>
    <r>
      <rPr>
        <sz val="9"/>
        <color theme="1"/>
        <rFont val="Century Gothic"/>
        <family val="2"/>
        <charset val="204"/>
      </rPr>
      <t xml:space="preserve">  "Автоледи"      </t>
    </r>
    <r>
      <rPr>
        <b/>
        <u/>
        <sz val="9"/>
        <color theme="1"/>
        <rFont val="Century Gothic"/>
        <family val="2"/>
        <charset val="204"/>
      </rPr>
      <t>МАТЕРИАЛ</t>
    </r>
    <r>
      <rPr>
        <sz val="9"/>
        <color theme="1"/>
        <rFont val="Century Gothic"/>
        <family val="2"/>
        <charset val="204"/>
      </rPr>
      <t xml:space="preserve"> : эко мех  (норка)                 </t>
    </r>
    <r>
      <rPr>
        <b/>
        <u/>
        <sz val="9"/>
        <color theme="1"/>
        <rFont val="Century Gothic"/>
        <family val="2"/>
        <charset val="204"/>
      </rPr>
      <t>ПОДКЛАД:</t>
    </r>
    <r>
      <rPr>
        <sz val="9"/>
        <color theme="1"/>
        <rFont val="Century Gothic"/>
        <family val="2"/>
        <charset val="204"/>
      </rPr>
      <t xml:space="preserve">   жаккард   </t>
    </r>
    <r>
      <rPr>
        <b/>
        <u/>
        <sz val="9"/>
        <color theme="1"/>
        <rFont val="Century Gothic"/>
        <family val="2"/>
        <charset val="204"/>
      </rPr>
      <t>ЦВЕТ:</t>
    </r>
    <r>
      <rPr>
        <sz val="9"/>
        <color theme="1"/>
        <rFont val="Century Gothic"/>
        <family val="2"/>
        <charset val="204"/>
      </rPr>
      <t xml:space="preserve"> серый        </t>
    </r>
    <r>
      <rPr>
        <b/>
        <u/>
        <sz val="9"/>
        <color theme="1"/>
        <rFont val="Century Gothic"/>
        <family val="2"/>
        <charset val="204"/>
      </rPr>
      <t>ВОРОТНИК:</t>
    </r>
    <r>
      <rPr>
        <sz val="9"/>
        <color theme="1"/>
        <rFont val="Century Gothic"/>
        <family val="2"/>
        <charset val="204"/>
      </rPr>
      <t xml:space="preserve"> Стойка     </t>
    </r>
    <r>
      <rPr>
        <b/>
        <u/>
        <sz val="9"/>
        <color theme="1"/>
        <rFont val="Century Gothic"/>
        <family val="2"/>
        <charset val="204"/>
      </rPr>
      <t>ЗАСТЕЖКА:</t>
    </r>
    <r>
      <rPr>
        <sz val="9"/>
        <color theme="1"/>
        <rFont val="Century Gothic"/>
        <family val="2"/>
        <charset val="204"/>
      </rPr>
      <t xml:space="preserve"> магниты в карманах и на воротнике             </t>
    </r>
    <r>
      <rPr>
        <b/>
        <u/>
        <sz val="9"/>
        <color theme="1"/>
        <rFont val="Century Gothic"/>
        <family val="2"/>
        <charset val="204"/>
      </rPr>
      <t>УТЕПЛИТЕЛЬ:</t>
    </r>
    <r>
      <rPr>
        <sz val="9"/>
        <color theme="1"/>
        <rFont val="Century Gothic"/>
        <family val="2"/>
        <charset val="204"/>
      </rPr>
      <t xml:space="preserve"> slimtex 100       </t>
    </r>
    <r>
      <rPr>
        <b/>
        <u/>
        <sz val="9"/>
        <color theme="1"/>
        <rFont val="Century Gothic"/>
        <family val="2"/>
        <charset val="204"/>
      </rPr>
      <t>КАРМАНЫ:</t>
    </r>
    <r>
      <rPr>
        <sz val="9"/>
        <color theme="1"/>
        <rFont val="Century Gothic"/>
        <family val="2"/>
        <charset val="204"/>
      </rPr>
      <t xml:space="preserve"> есть - 2шт</t>
    </r>
  </si>
  <si>
    <t>магниты в карманах и на воротнике</t>
  </si>
  <si>
    <t>46, 48, 50, 52, 54</t>
  </si>
  <si>
    <t>75 см</t>
  </si>
  <si>
    <t>с 1 августа (сезон)</t>
  </si>
  <si>
    <t>до 10 мая</t>
  </si>
  <si>
    <t>до 10 июня</t>
  </si>
  <si>
    <t>с 11 июня по 31 июля</t>
  </si>
  <si>
    <t>44, 46,   48,    50, 52, 54, 56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</si>
</sst>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i/>
      <sz val="9"/>
      <color theme="1"/>
      <name val="Century Gothic"/>
      <family val="2"/>
      <charset val="204"/>
    </font>
    <font>
      <b/>
      <sz val="9"/>
      <color theme="1"/>
      <name val="Century Gothic"/>
      <family val="2"/>
      <charset val="204"/>
    </font>
    <font>
      <sz val="9"/>
      <color theme="1"/>
      <name val="Century Gothic"/>
      <family val="2"/>
      <charset val="204"/>
    </font>
    <font>
      <b/>
      <u/>
      <sz val="9"/>
      <color theme="1"/>
      <name val="Century Gothic"/>
      <family val="2"/>
      <charset val="204"/>
    </font>
    <font>
      <u/>
      <sz val="9"/>
      <color theme="1"/>
      <name val="Century Gothic"/>
      <family val="2"/>
      <charset val="204"/>
    </font>
    <font>
      <sz val="9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3" fillId="2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2" fillId="4" borderId="1" xfId="0" applyFont="1" applyFill="1" applyBorder="1"/>
    <xf numFmtId="0" fontId="2" fillId="9" borderId="1" xfId="0" applyFont="1" applyFill="1" applyBorder="1"/>
    <xf numFmtId="0" fontId="2" fillId="5" borderId="1" xfId="0" applyFont="1" applyFill="1" applyBorder="1"/>
    <xf numFmtId="0" fontId="2" fillId="10" borderId="1" xfId="0" applyFont="1" applyFill="1" applyBorder="1"/>
    <xf numFmtId="0" fontId="2" fillId="8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jpeg"/><Relationship Id="rId18" Type="http://schemas.openxmlformats.org/officeDocument/2006/relationships/image" Target="../media/image17.jpe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" Type="http://schemas.microsoft.com/office/2007/relationships/hdphoto" Target="../media/hdphoto1.wdp"/><Relationship Id="rId16" Type="http://schemas.openxmlformats.org/officeDocument/2006/relationships/image" Target="../media/image15.jpeg"/><Relationship Id="rId20" Type="http://schemas.openxmlformats.org/officeDocument/2006/relationships/image" Target="../media/image19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image" Target="../media/image10.jpeg"/><Relationship Id="rId5" Type="http://schemas.openxmlformats.org/officeDocument/2006/relationships/image" Target="../media/image4.jpeg"/><Relationship Id="rId15" Type="http://schemas.openxmlformats.org/officeDocument/2006/relationships/image" Target="../media/image14.jpeg"/><Relationship Id="rId10" Type="http://schemas.openxmlformats.org/officeDocument/2006/relationships/image" Target="../media/image9.jpeg"/><Relationship Id="rId19" Type="http://schemas.openxmlformats.org/officeDocument/2006/relationships/image" Target="../media/image18.jpeg"/><Relationship Id="rId4" Type="http://schemas.openxmlformats.org/officeDocument/2006/relationships/image" Target="../media/image3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184549</xdr:colOff>
      <xdr:row>1</xdr:row>
      <xdr:rowOff>139151</xdr:rowOff>
    </xdr:from>
    <xdr:to>
      <xdr:col>1</xdr:col>
      <xdr:colOff>1282700</xdr:colOff>
      <xdr:row>1</xdr:row>
      <xdr:rowOff>1752600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1000"/>
                  </a14:imgEffect>
                  <a14:imgEffect>
                    <a14:brightnessContrast bright="-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806" t="3217" r="5960" b="4932"/>
        <a:stretch/>
      </xdr:blipFill>
      <xdr:spPr>
        <a:xfrm>
          <a:off x="857649" y="901151"/>
          <a:ext cx="1098151" cy="1613449"/>
        </a:xfrm>
        <a:prstGeom prst="rect">
          <a:avLst/>
        </a:prstGeom>
      </xdr:spPr>
    </xdr:pic>
    <xdr:clientData/>
  </xdr:twoCellAnchor>
  <xdr:twoCellAnchor editAs="oneCell">
    <xdr:from>
      <xdr:col>1</xdr:col>
      <xdr:colOff>287665</xdr:colOff>
      <xdr:row>2</xdr:row>
      <xdr:rowOff>114300</xdr:rowOff>
    </xdr:from>
    <xdr:to>
      <xdr:col>1</xdr:col>
      <xdr:colOff>1460500</xdr:colOff>
      <xdr:row>2</xdr:row>
      <xdr:rowOff>1943100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1" t="4187" r="8703" b="5020"/>
        <a:stretch/>
      </xdr:blipFill>
      <xdr:spPr>
        <a:xfrm>
          <a:off x="960765" y="2705100"/>
          <a:ext cx="1172835" cy="1828800"/>
        </a:xfrm>
        <a:prstGeom prst="rect">
          <a:avLst/>
        </a:prstGeom>
      </xdr:spPr>
    </xdr:pic>
    <xdr:clientData/>
  </xdr:twoCellAnchor>
  <xdr:twoCellAnchor editAs="oneCell">
    <xdr:from>
      <xdr:col>1</xdr:col>
      <xdr:colOff>311154</xdr:colOff>
      <xdr:row>9</xdr:row>
      <xdr:rowOff>43611</xdr:rowOff>
    </xdr:from>
    <xdr:to>
      <xdr:col>1</xdr:col>
      <xdr:colOff>1141716</xdr:colOff>
      <xdr:row>9</xdr:row>
      <xdr:rowOff>1752600</xdr:rowOff>
    </xdr:to>
    <xdr:pic>
      <xdr:nvPicPr>
        <xdr:cNvPr id="22" name="Рисунок 2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7" t="4479" r="20591" b="5805"/>
        <a:stretch/>
      </xdr:blipFill>
      <xdr:spPr>
        <a:xfrm>
          <a:off x="984254" y="14724811"/>
          <a:ext cx="830562" cy="1708989"/>
        </a:xfrm>
        <a:prstGeom prst="rect">
          <a:avLst/>
        </a:prstGeom>
      </xdr:spPr>
    </xdr:pic>
    <xdr:clientData/>
  </xdr:twoCellAnchor>
  <xdr:twoCellAnchor editAs="oneCell">
    <xdr:from>
      <xdr:col>1</xdr:col>
      <xdr:colOff>268455</xdr:colOff>
      <xdr:row>11</xdr:row>
      <xdr:rowOff>138311</xdr:rowOff>
    </xdr:from>
    <xdr:to>
      <xdr:col>1</xdr:col>
      <xdr:colOff>1333500</xdr:colOff>
      <xdr:row>11</xdr:row>
      <xdr:rowOff>1508126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1" t="18728" r="5407" b="1291"/>
        <a:stretch/>
      </xdr:blipFill>
      <xdr:spPr>
        <a:xfrm>
          <a:off x="941555" y="18324711"/>
          <a:ext cx="1065045" cy="1369815"/>
        </a:xfrm>
        <a:prstGeom prst="rect">
          <a:avLst/>
        </a:prstGeom>
      </xdr:spPr>
    </xdr:pic>
    <xdr:clientData/>
  </xdr:twoCellAnchor>
  <xdr:twoCellAnchor editAs="oneCell">
    <xdr:from>
      <xdr:col>1</xdr:col>
      <xdr:colOff>326003</xdr:colOff>
      <xdr:row>12</xdr:row>
      <xdr:rowOff>164761</xdr:rowOff>
    </xdr:from>
    <xdr:to>
      <xdr:col>1</xdr:col>
      <xdr:colOff>1308100</xdr:colOff>
      <xdr:row>12</xdr:row>
      <xdr:rowOff>1943101</xdr:rowOff>
    </xdr:to>
    <xdr:pic>
      <xdr:nvPicPr>
        <xdr:cNvPr id="24" name="Рисунок 23" descr="изображение_viber_2021-03-23_14-41-28.jp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7726" t="10699" r="12709" b="7411"/>
        <a:stretch/>
      </xdr:blipFill>
      <xdr:spPr>
        <a:xfrm>
          <a:off x="999103" y="19900561"/>
          <a:ext cx="982097" cy="1778340"/>
        </a:xfrm>
        <a:prstGeom prst="rect">
          <a:avLst/>
        </a:prstGeom>
      </xdr:spPr>
    </xdr:pic>
    <xdr:clientData/>
  </xdr:twoCellAnchor>
  <xdr:twoCellAnchor editAs="oneCell">
    <xdr:from>
      <xdr:col>1</xdr:col>
      <xdr:colOff>320674</xdr:colOff>
      <xdr:row>13</xdr:row>
      <xdr:rowOff>148659</xdr:rowOff>
    </xdr:from>
    <xdr:to>
      <xdr:col>1</xdr:col>
      <xdr:colOff>1295400</xdr:colOff>
      <xdr:row>13</xdr:row>
      <xdr:rowOff>1955800</xdr:rowOff>
    </xdr:to>
    <xdr:pic>
      <xdr:nvPicPr>
        <xdr:cNvPr id="25" name="Рисунок 24" descr="изображение_viber_2021-03-23_14-41-14.jp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4899" t="15024" r="13100" b="20255"/>
        <a:stretch/>
      </xdr:blipFill>
      <xdr:spPr>
        <a:xfrm flipH="1">
          <a:off x="993774" y="22018059"/>
          <a:ext cx="974726" cy="1807141"/>
        </a:xfrm>
        <a:prstGeom prst="rect">
          <a:avLst/>
        </a:prstGeom>
      </xdr:spPr>
    </xdr:pic>
    <xdr:clientData/>
  </xdr:twoCellAnchor>
  <xdr:twoCellAnchor editAs="oneCell">
    <xdr:from>
      <xdr:col>1</xdr:col>
      <xdr:colOff>320314</xdr:colOff>
      <xdr:row>8</xdr:row>
      <xdr:rowOff>75577</xdr:rowOff>
    </xdr:from>
    <xdr:to>
      <xdr:col>1</xdr:col>
      <xdr:colOff>1384300</xdr:colOff>
      <xdr:row>8</xdr:row>
      <xdr:rowOff>1730811</xdr:rowOff>
    </xdr:to>
    <xdr:pic>
      <xdr:nvPicPr>
        <xdr:cNvPr id="26" name="Рисунок 25" descr="изображение_viber_2021-03-23_15-20-41.jp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3414" y="12978777"/>
          <a:ext cx="1063986" cy="1655234"/>
        </a:xfrm>
        <a:prstGeom prst="rect">
          <a:avLst/>
        </a:prstGeom>
      </xdr:spPr>
    </xdr:pic>
    <xdr:clientData/>
  </xdr:twoCellAnchor>
  <xdr:twoCellAnchor editAs="oneCell">
    <xdr:from>
      <xdr:col>1</xdr:col>
      <xdr:colOff>224020</xdr:colOff>
      <xdr:row>15</xdr:row>
      <xdr:rowOff>165100</xdr:rowOff>
    </xdr:from>
    <xdr:to>
      <xdr:col>1</xdr:col>
      <xdr:colOff>1409699</xdr:colOff>
      <xdr:row>15</xdr:row>
      <xdr:rowOff>2324730</xdr:rowOff>
    </xdr:to>
    <xdr:pic>
      <xdr:nvPicPr>
        <xdr:cNvPr id="27" name="Рисунок 26" descr="изображение_viber_2021-03-23_15-20-418.jpg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10060" r="5432" b="3602"/>
        <a:stretch/>
      </xdr:blipFill>
      <xdr:spPr>
        <a:xfrm>
          <a:off x="897120" y="25971500"/>
          <a:ext cx="1185679" cy="2159630"/>
        </a:xfrm>
        <a:prstGeom prst="rect">
          <a:avLst/>
        </a:prstGeom>
      </xdr:spPr>
    </xdr:pic>
    <xdr:clientData/>
  </xdr:twoCellAnchor>
  <xdr:twoCellAnchor editAs="oneCell">
    <xdr:from>
      <xdr:col>1</xdr:col>
      <xdr:colOff>238080</xdr:colOff>
      <xdr:row>14</xdr:row>
      <xdr:rowOff>156013</xdr:rowOff>
    </xdr:from>
    <xdr:to>
      <xdr:col>1</xdr:col>
      <xdr:colOff>1324349</xdr:colOff>
      <xdr:row>14</xdr:row>
      <xdr:rowOff>1663701</xdr:rowOff>
    </xdr:to>
    <xdr:pic>
      <xdr:nvPicPr>
        <xdr:cNvPr id="28" name="Рисунок 27" descr="изображение_viber_2021-03-23_15-20-4199.jpg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5600" t="-1" r="7938" b="7677"/>
        <a:stretch/>
      </xdr:blipFill>
      <xdr:spPr>
        <a:xfrm>
          <a:off x="911180" y="24159013"/>
          <a:ext cx="1086269" cy="1507688"/>
        </a:xfrm>
        <a:prstGeom prst="rect">
          <a:avLst/>
        </a:prstGeom>
      </xdr:spPr>
    </xdr:pic>
    <xdr:clientData/>
  </xdr:twoCellAnchor>
  <xdr:twoCellAnchor editAs="oneCell">
    <xdr:from>
      <xdr:col>1</xdr:col>
      <xdr:colOff>264553</xdr:colOff>
      <xdr:row>4</xdr:row>
      <xdr:rowOff>115734</xdr:rowOff>
    </xdr:from>
    <xdr:to>
      <xdr:col>1</xdr:col>
      <xdr:colOff>1536700</xdr:colOff>
      <xdr:row>4</xdr:row>
      <xdr:rowOff>2082799</xdr:rowOff>
    </xdr:to>
    <xdr:pic>
      <xdr:nvPicPr>
        <xdr:cNvPr id="29" name="Рисунок 28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4" t="4076" r="6249" b="5412"/>
        <a:stretch/>
      </xdr:blipFill>
      <xdr:spPr>
        <a:xfrm>
          <a:off x="937653" y="7088034"/>
          <a:ext cx="1272147" cy="1967065"/>
        </a:xfrm>
        <a:prstGeom prst="rect">
          <a:avLst/>
        </a:prstGeom>
      </xdr:spPr>
    </xdr:pic>
    <xdr:clientData/>
  </xdr:twoCellAnchor>
  <xdr:twoCellAnchor editAs="oneCell">
    <xdr:from>
      <xdr:col>1</xdr:col>
      <xdr:colOff>263528</xdr:colOff>
      <xdr:row>3</xdr:row>
      <xdr:rowOff>111760</xdr:rowOff>
    </xdr:from>
    <xdr:to>
      <xdr:col>1</xdr:col>
      <xdr:colOff>1498599</xdr:colOff>
      <xdr:row>3</xdr:row>
      <xdr:rowOff>2120900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25" t="3207" r="10668" b="3006"/>
        <a:stretch/>
      </xdr:blipFill>
      <xdr:spPr>
        <a:xfrm>
          <a:off x="936628" y="4734560"/>
          <a:ext cx="1235071" cy="2009140"/>
        </a:xfrm>
        <a:prstGeom prst="rect">
          <a:avLst/>
        </a:prstGeom>
      </xdr:spPr>
    </xdr:pic>
    <xdr:clientData/>
  </xdr:twoCellAnchor>
  <xdr:twoCellAnchor editAs="oneCell">
    <xdr:from>
      <xdr:col>1</xdr:col>
      <xdr:colOff>215899</xdr:colOff>
      <xdr:row>17</xdr:row>
      <xdr:rowOff>156257</xdr:rowOff>
    </xdr:from>
    <xdr:to>
      <xdr:col>1</xdr:col>
      <xdr:colOff>1496446</xdr:colOff>
      <xdr:row>17</xdr:row>
      <xdr:rowOff>2181661</xdr:rowOff>
    </xdr:to>
    <xdr:pic>
      <xdr:nvPicPr>
        <xdr:cNvPr id="31" name="Рисунок 30" descr="изображение_viber_2021-03-26_16-07-56.jpg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4246" t="12270" r="9714" b="3978"/>
        <a:stretch/>
      </xdr:blipFill>
      <xdr:spPr>
        <a:xfrm>
          <a:off x="888999" y="30966457"/>
          <a:ext cx="1280547" cy="2025404"/>
        </a:xfrm>
        <a:prstGeom prst="rect">
          <a:avLst/>
        </a:prstGeom>
      </xdr:spPr>
    </xdr:pic>
    <xdr:clientData/>
  </xdr:twoCellAnchor>
  <xdr:twoCellAnchor editAs="oneCell">
    <xdr:from>
      <xdr:col>1</xdr:col>
      <xdr:colOff>247704</xdr:colOff>
      <xdr:row>10</xdr:row>
      <xdr:rowOff>78461</xdr:rowOff>
    </xdr:from>
    <xdr:to>
      <xdr:col>1</xdr:col>
      <xdr:colOff>1155700</xdr:colOff>
      <xdr:row>10</xdr:row>
      <xdr:rowOff>1612900</xdr:rowOff>
    </xdr:to>
    <xdr:pic>
      <xdr:nvPicPr>
        <xdr:cNvPr id="32" name="Рисунок 31" descr="DSC_4464.JPG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21656" t="17088" r="19430" b="-19"/>
        <a:stretch/>
      </xdr:blipFill>
      <xdr:spPr>
        <a:xfrm>
          <a:off x="920804" y="16588461"/>
          <a:ext cx="907996" cy="1534439"/>
        </a:xfrm>
        <a:prstGeom prst="rect">
          <a:avLst/>
        </a:prstGeom>
      </xdr:spPr>
    </xdr:pic>
    <xdr:clientData/>
  </xdr:twoCellAnchor>
  <xdr:twoCellAnchor editAs="oneCell">
    <xdr:from>
      <xdr:col>1</xdr:col>
      <xdr:colOff>300603</xdr:colOff>
      <xdr:row>19</xdr:row>
      <xdr:rowOff>143313</xdr:rowOff>
    </xdr:from>
    <xdr:to>
      <xdr:col>1</xdr:col>
      <xdr:colOff>1411017</xdr:colOff>
      <xdr:row>19</xdr:row>
      <xdr:rowOff>2222501</xdr:rowOff>
    </xdr:to>
    <xdr:pic>
      <xdr:nvPicPr>
        <xdr:cNvPr id="33" name="Рисунок 32" descr="изображение_viber_2021-04-02_16-04-35xeefd.jpg"/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10396" t="16954" r="5261" b="10508"/>
        <a:stretch/>
      </xdr:blipFill>
      <xdr:spPr>
        <a:xfrm>
          <a:off x="973703" y="35500113"/>
          <a:ext cx="1110414" cy="2079188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168277</xdr:colOff>
      <xdr:row>21</xdr:row>
      <xdr:rowOff>141985</xdr:rowOff>
    </xdr:from>
    <xdr:to>
      <xdr:col>1</xdr:col>
      <xdr:colOff>1539249</xdr:colOff>
      <xdr:row>21</xdr:row>
      <xdr:rowOff>2501900</xdr:rowOff>
    </xdr:to>
    <xdr:pic>
      <xdr:nvPicPr>
        <xdr:cNvPr id="34" name="Рисунок 33" descr="изображение_viber_2021-04-02_16-04-21juuu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2343" t="10253" r="1225" b="8021"/>
        <a:stretch/>
      </xdr:blipFill>
      <xdr:spPr>
        <a:xfrm rot="10800000" flipV="1">
          <a:off x="841377" y="39486585"/>
          <a:ext cx="1370972" cy="2359915"/>
        </a:xfrm>
        <a:prstGeom prst="rect">
          <a:avLst/>
        </a:prstGeom>
      </xdr:spPr>
    </xdr:pic>
    <xdr:clientData/>
  </xdr:twoCellAnchor>
  <xdr:twoCellAnchor editAs="oneCell">
    <xdr:from>
      <xdr:col>1</xdr:col>
      <xdr:colOff>312279</xdr:colOff>
      <xdr:row>20</xdr:row>
      <xdr:rowOff>90235</xdr:rowOff>
    </xdr:from>
    <xdr:to>
      <xdr:col>1</xdr:col>
      <xdr:colOff>1349686</xdr:colOff>
      <xdr:row>20</xdr:row>
      <xdr:rowOff>1663700</xdr:rowOff>
    </xdr:to>
    <xdr:pic>
      <xdr:nvPicPr>
        <xdr:cNvPr id="35" name="Рисунок 34" descr="изображение_viber_2021-04-02_16-03-5543.jpg"/>
        <xdr:cNvPicPr>
          <a:picLocks noChangeAspect="1"/>
        </xdr:cNvPicPr>
      </xdr:nvPicPr>
      <xdr:blipFill rotWithShape="1">
        <a:blip xmlns:r="http://schemas.openxmlformats.org/officeDocument/2006/relationships" r:embed="rId17" cstate="print"/>
        <a:srcRect l="8201" t="9140" r="8181" b="18323"/>
        <a:stretch/>
      </xdr:blipFill>
      <xdr:spPr>
        <a:xfrm>
          <a:off x="985379" y="37758435"/>
          <a:ext cx="1037407" cy="1573465"/>
        </a:xfrm>
        <a:prstGeom prst="rect">
          <a:avLst/>
        </a:prstGeom>
      </xdr:spPr>
    </xdr:pic>
    <xdr:clientData/>
  </xdr:twoCellAnchor>
  <xdr:twoCellAnchor editAs="oneCell">
    <xdr:from>
      <xdr:col>1</xdr:col>
      <xdr:colOff>311204</xdr:colOff>
      <xdr:row>22</xdr:row>
      <xdr:rowOff>109085</xdr:rowOff>
    </xdr:from>
    <xdr:to>
      <xdr:col>1</xdr:col>
      <xdr:colOff>1468758</xdr:colOff>
      <xdr:row>22</xdr:row>
      <xdr:rowOff>2298700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1" t="7664" r="6118" b="12645"/>
        <a:stretch/>
      </xdr:blipFill>
      <xdr:spPr>
        <a:xfrm>
          <a:off x="984304" y="42031785"/>
          <a:ext cx="1157554" cy="2189615"/>
        </a:xfrm>
        <a:prstGeom prst="rect">
          <a:avLst/>
        </a:prstGeom>
      </xdr:spPr>
    </xdr:pic>
    <xdr:clientData/>
  </xdr:twoCellAnchor>
  <xdr:twoCellAnchor editAs="oneCell">
    <xdr:from>
      <xdr:col>1</xdr:col>
      <xdr:colOff>362054</xdr:colOff>
      <xdr:row>18</xdr:row>
      <xdr:rowOff>63085</xdr:rowOff>
    </xdr:from>
    <xdr:to>
      <xdr:col>1</xdr:col>
      <xdr:colOff>1376184</xdr:colOff>
      <xdr:row>18</xdr:row>
      <xdr:rowOff>2133600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99" t="16770" r="11414" b="2425"/>
        <a:stretch/>
      </xdr:blipFill>
      <xdr:spPr>
        <a:xfrm>
          <a:off x="1035154" y="33197385"/>
          <a:ext cx="1014130" cy="2070515"/>
        </a:xfrm>
        <a:prstGeom prst="rect">
          <a:avLst/>
        </a:prstGeom>
      </xdr:spPr>
    </xdr:pic>
    <xdr:clientData/>
  </xdr:twoCellAnchor>
  <xdr:twoCellAnchor editAs="oneCell">
    <xdr:from>
      <xdr:col>1</xdr:col>
      <xdr:colOff>134277</xdr:colOff>
      <xdr:row>16</xdr:row>
      <xdr:rowOff>177799</xdr:rowOff>
    </xdr:from>
    <xdr:to>
      <xdr:col>1</xdr:col>
      <xdr:colOff>1500692</xdr:colOff>
      <xdr:row>16</xdr:row>
      <xdr:rowOff>2461060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18" t="26633" r="25187" b="32904"/>
        <a:stretch/>
      </xdr:blipFill>
      <xdr:spPr>
        <a:xfrm>
          <a:off x="807377" y="28409899"/>
          <a:ext cx="1366415" cy="2283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abSelected="1" workbookViewId="0">
      <selection activeCell="M22" sqref="M22"/>
    </sheetView>
  </sheetViews>
  <sheetFormatPr defaultColWidth="8.85546875" defaultRowHeight="15" x14ac:dyDescent="0.25"/>
  <cols>
    <col min="2" max="2" width="23.140625" customWidth="1"/>
    <col min="3" max="3" width="23" style="10" customWidth="1"/>
    <col min="4" max="4" width="7.42578125" hidden="1" customWidth="1"/>
    <col min="5" max="5" width="6.42578125" hidden="1" customWidth="1"/>
    <col min="6" max="6" width="6.85546875" hidden="1" customWidth="1"/>
    <col min="7" max="7" width="6.7109375" hidden="1" customWidth="1"/>
    <col min="8" max="8" width="7.28515625" hidden="1" customWidth="1"/>
    <col min="9" max="9" width="6.85546875" hidden="1" customWidth="1"/>
    <col min="10" max="10" width="3.7109375" hidden="1" customWidth="1"/>
    <col min="11" max="11" width="7" hidden="1" customWidth="1"/>
    <col min="12" max="12" width="11.140625" customWidth="1"/>
    <col min="13" max="13" width="8.85546875" bestFit="1" customWidth="1"/>
    <col min="16" max="16" width="8.85546875" style="11"/>
  </cols>
  <sheetData>
    <row r="1" spans="1:19" ht="67.5" x14ac:dyDescent="0.25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3" t="s">
        <v>14</v>
      </c>
      <c r="P1" s="17" t="s">
        <v>123</v>
      </c>
      <c r="Q1" s="18" t="s">
        <v>124</v>
      </c>
      <c r="R1" s="4" t="s">
        <v>125</v>
      </c>
      <c r="S1" s="16" t="s">
        <v>122</v>
      </c>
    </row>
    <row r="2" spans="1:19" ht="144" customHeight="1" x14ac:dyDescent="0.3">
      <c r="A2" s="5">
        <v>1020</v>
      </c>
      <c r="B2" s="5"/>
      <c r="C2" s="6" t="s">
        <v>15</v>
      </c>
      <c r="D2" s="7" t="s">
        <v>16</v>
      </c>
      <c r="E2" s="7" t="s">
        <v>17</v>
      </c>
      <c r="F2" s="7" t="s">
        <v>18</v>
      </c>
      <c r="G2" s="7" t="s">
        <v>19</v>
      </c>
      <c r="H2" s="7" t="s">
        <v>20</v>
      </c>
      <c r="I2" s="7" t="s">
        <v>21</v>
      </c>
      <c r="J2" s="7" t="s">
        <v>22</v>
      </c>
      <c r="K2" s="7" t="s">
        <v>23</v>
      </c>
      <c r="L2" s="7" t="s">
        <v>24</v>
      </c>
      <c r="M2" s="7" t="s">
        <v>25</v>
      </c>
      <c r="N2" s="8">
        <v>6650</v>
      </c>
      <c r="O2" s="8">
        <v>4700</v>
      </c>
      <c r="P2" s="12">
        <f>Q2-200</f>
        <v>2650</v>
      </c>
      <c r="Q2" s="13">
        <v>2850</v>
      </c>
      <c r="R2" s="14">
        <f t="shared" ref="R2:R8" si="0">Q2+300</f>
        <v>3150</v>
      </c>
      <c r="S2" s="15">
        <f>R2+200</f>
        <v>3350</v>
      </c>
    </row>
    <row r="3" spans="1:19" ht="159.94999999999999" customHeight="1" x14ac:dyDescent="0.3">
      <c r="A3" s="5">
        <v>1021</v>
      </c>
      <c r="B3" s="5"/>
      <c r="C3" s="6" t="s">
        <v>26</v>
      </c>
      <c r="D3" s="7" t="s">
        <v>16</v>
      </c>
      <c r="E3" s="7" t="s">
        <v>27</v>
      </c>
      <c r="F3" s="7" t="s">
        <v>18</v>
      </c>
      <c r="G3" s="7" t="s">
        <v>19</v>
      </c>
      <c r="H3" s="7" t="s">
        <v>20</v>
      </c>
      <c r="I3" s="7" t="s">
        <v>21</v>
      </c>
      <c r="J3" s="7" t="s">
        <v>22</v>
      </c>
      <c r="K3" s="7" t="s">
        <v>23</v>
      </c>
      <c r="L3" s="7" t="s">
        <v>24</v>
      </c>
      <c r="M3" s="7" t="s">
        <v>25</v>
      </c>
      <c r="N3" s="8">
        <v>6650</v>
      </c>
      <c r="O3" s="8">
        <v>4700</v>
      </c>
      <c r="P3" s="12">
        <f t="shared" ref="P3:P8" si="1">Q3-200</f>
        <v>2650</v>
      </c>
      <c r="Q3" s="13">
        <v>2850</v>
      </c>
      <c r="R3" s="14">
        <f t="shared" si="0"/>
        <v>3150</v>
      </c>
      <c r="S3" s="15">
        <f t="shared" ref="S3:S25" si="2">R3+200</f>
        <v>3350</v>
      </c>
    </row>
    <row r="4" spans="1:19" ht="185.25" customHeight="1" x14ac:dyDescent="0.3">
      <c r="A4" s="5">
        <v>1022</v>
      </c>
      <c r="B4" s="5"/>
      <c r="C4" s="6" t="s">
        <v>28</v>
      </c>
      <c r="D4" s="7" t="s">
        <v>29</v>
      </c>
      <c r="E4" s="7" t="s">
        <v>30</v>
      </c>
      <c r="F4" s="7" t="s">
        <v>18</v>
      </c>
      <c r="G4" s="7" t="s">
        <v>19</v>
      </c>
      <c r="H4" s="7" t="s">
        <v>20</v>
      </c>
      <c r="I4" s="7" t="s">
        <v>21</v>
      </c>
      <c r="J4" s="7" t="s">
        <v>22</v>
      </c>
      <c r="K4" s="7" t="s">
        <v>23</v>
      </c>
      <c r="L4" s="7" t="s">
        <v>24</v>
      </c>
      <c r="M4" s="7" t="s">
        <v>25</v>
      </c>
      <c r="N4" s="8">
        <v>6650</v>
      </c>
      <c r="O4" s="8">
        <v>4700</v>
      </c>
      <c r="P4" s="12">
        <f t="shared" si="1"/>
        <v>2650</v>
      </c>
      <c r="Q4" s="13">
        <v>2850</v>
      </c>
      <c r="R4" s="14">
        <f t="shared" si="0"/>
        <v>3150</v>
      </c>
      <c r="S4" s="15">
        <f t="shared" si="2"/>
        <v>3350</v>
      </c>
    </row>
    <row r="5" spans="1:19" ht="167.1" customHeight="1" x14ac:dyDescent="0.3">
      <c r="A5" s="5">
        <v>1023</v>
      </c>
      <c r="B5" s="5"/>
      <c r="C5" s="6" t="s">
        <v>31</v>
      </c>
      <c r="D5" s="7" t="s">
        <v>29</v>
      </c>
      <c r="E5" s="7" t="s">
        <v>32</v>
      </c>
      <c r="F5" s="7" t="s">
        <v>18</v>
      </c>
      <c r="G5" s="7" t="s">
        <v>19</v>
      </c>
      <c r="H5" s="7" t="s">
        <v>20</v>
      </c>
      <c r="I5" s="7" t="s">
        <v>21</v>
      </c>
      <c r="J5" s="7" t="s">
        <v>22</v>
      </c>
      <c r="K5" s="7" t="s">
        <v>23</v>
      </c>
      <c r="L5" s="7" t="s">
        <v>24</v>
      </c>
      <c r="M5" s="7" t="s">
        <v>25</v>
      </c>
      <c r="N5" s="8">
        <v>6650</v>
      </c>
      <c r="O5" s="8">
        <v>4700</v>
      </c>
      <c r="P5" s="12">
        <f t="shared" si="1"/>
        <v>2650</v>
      </c>
      <c r="Q5" s="13">
        <v>2850</v>
      </c>
      <c r="R5" s="14">
        <f t="shared" si="0"/>
        <v>3150</v>
      </c>
      <c r="S5" s="15">
        <f t="shared" si="2"/>
        <v>3350</v>
      </c>
    </row>
    <row r="6" spans="1:19" ht="142.5" x14ac:dyDescent="0.3">
      <c r="A6" s="5">
        <v>1024</v>
      </c>
      <c r="B6" s="5"/>
      <c r="C6" s="6" t="s">
        <v>33</v>
      </c>
      <c r="D6" s="7" t="s">
        <v>29</v>
      </c>
      <c r="E6" s="7" t="s">
        <v>34</v>
      </c>
      <c r="F6" s="7" t="s">
        <v>35</v>
      </c>
      <c r="G6" s="7" t="s">
        <v>19</v>
      </c>
      <c r="H6" s="7" t="s">
        <v>20</v>
      </c>
      <c r="I6" s="7"/>
      <c r="J6" s="7" t="s">
        <v>22</v>
      </c>
      <c r="K6" s="7" t="s">
        <v>23</v>
      </c>
      <c r="L6" s="7" t="s">
        <v>36</v>
      </c>
      <c r="M6" s="7" t="s">
        <v>25</v>
      </c>
      <c r="N6" s="8">
        <v>6650</v>
      </c>
      <c r="O6" s="8">
        <v>4700</v>
      </c>
      <c r="P6" s="12">
        <f t="shared" si="1"/>
        <v>2650</v>
      </c>
      <c r="Q6" s="13">
        <v>2850</v>
      </c>
      <c r="R6" s="14">
        <f t="shared" si="0"/>
        <v>3150</v>
      </c>
      <c r="S6" s="15">
        <f t="shared" si="2"/>
        <v>3350</v>
      </c>
    </row>
    <row r="7" spans="1:19" ht="142.5" x14ac:dyDescent="0.3">
      <c r="A7" s="5">
        <v>1025</v>
      </c>
      <c r="B7" s="5"/>
      <c r="C7" s="6" t="s">
        <v>37</v>
      </c>
      <c r="D7" s="7" t="s">
        <v>29</v>
      </c>
      <c r="E7" s="7" t="s">
        <v>38</v>
      </c>
      <c r="F7" s="7" t="s">
        <v>35</v>
      </c>
      <c r="G7" s="7" t="s">
        <v>19</v>
      </c>
      <c r="H7" s="7" t="s">
        <v>20</v>
      </c>
      <c r="I7" s="7"/>
      <c r="J7" s="7" t="s">
        <v>22</v>
      </c>
      <c r="K7" s="7" t="s">
        <v>23</v>
      </c>
      <c r="L7" s="7" t="s">
        <v>36</v>
      </c>
      <c r="M7" s="7" t="s">
        <v>25</v>
      </c>
      <c r="N7" s="8">
        <v>6650</v>
      </c>
      <c r="O7" s="8">
        <v>4700</v>
      </c>
      <c r="P7" s="12">
        <f t="shared" si="1"/>
        <v>2650</v>
      </c>
      <c r="Q7" s="13">
        <v>2850</v>
      </c>
      <c r="R7" s="14">
        <f t="shared" si="0"/>
        <v>3150</v>
      </c>
      <c r="S7" s="15">
        <f t="shared" si="2"/>
        <v>3350</v>
      </c>
    </row>
    <row r="8" spans="1:19" ht="142.5" x14ac:dyDescent="0.3">
      <c r="A8" s="5">
        <v>1026</v>
      </c>
      <c r="B8" s="5"/>
      <c r="C8" s="6" t="s">
        <v>39</v>
      </c>
      <c r="D8" s="7" t="s">
        <v>16</v>
      </c>
      <c r="E8" s="7" t="s">
        <v>40</v>
      </c>
      <c r="F8" s="7" t="s">
        <v>35</v>
      </c>
      <c r="G8" s="7" t="s">
        <v>19</v>
      </c>
      <c r="H8" s="7" t="s">
        <v>20</v>
      </c>
      <c r="I8" s="7"/>
      <c r="J8" s="7" t="s">
        <v>22</v>
      </c>
      <c r="K8" s="7" t="s">
        <v>23</v>
      </c>
      <c r="L8" s="7" t="s">
        <v>36</v>
      </c>
      <c r="M8" s="7" t="s">
        <v>25</v>
      </c>
      <c r="N8" s="8">
        <v>6650</v>
      </c>
      <c r="O8" s="8">
        <v>4700</v>
      </c>
      <c r="P8" s="12">
        <f t="shared" si="1"/>
        <v>2650</v>
      </c>
      <c r="Q8" s="13">
        <v>2850</v>
      </c>
      <c r="R8" s="14">
        <f t="shared" si="0"/>
        <v>3150</v>
      </c>
      <c r="S8" s="15">
        <f t="shared" si="2"/>
        <v>3350</v>
      </c>
    </row>
    <row r="9" spans="1:19" ht="140.1" customHeight="1" x14ac:dyDescent="0.3">
      <c r="A9" s="5">
        <v>1032</v>
      </c>
      <c r="B9" s="5"/>
      <c r="C9" s="6" t="s">
        <v>41</v>
      </c>
      <c r="D9" s="7" t="s">
        <v>42</v>
      </c>
      <c r="E9" s="7" t="s">
        <v>43</v>
      </c>
      <c r="F9" s="7" t="s">
        <v>44</v>
      </c>
      <c r="G9" s="7" t="s">
        <v>19</v>
      </c>
      <c r="H9" s="7" t="s">
        <v>45</v>
      </c>
      <c r="I9" s="7" t="s">
        <v>46</v>
      </c>
      <c r="J9" s="7" t="s">
        <v>22</v>
      </c>
      <c r="K9" s="7" t="s">
        <v>47</v>
      </c>
      <c r="L9" s="7" t="s">
        <v>48</v>
      </c>
      <c r="M9" s="7" t="s">
        <v>49</v>
      </c>
      <c r="N9" s="8">
        <v>3500</v>
      </c>
      <c r="O9" s="8">
        <v>2500</v>
      </c>
      <c r="P9" s="12">
        <f>Q9-100</f>
        <v>2800</v>
      </c>
      <c r="Q9" s="13">
        <v>2900</v>
      </c>
      <c r="R9" s="14">
        <f>Q9+200</f>
        <v>3100</v>
      </c>
      <c r="S9" s="15">
        <f t="shared" si="2"/>
        <v>3300</v>
      </c>
    </row>
    <row r="10" spans="1:19" ht="199.5" x14ac:dyDescent="0.3">
      <c r="A10" s="5">
        <v>1027</v>
      </c>
      <c r="B10" s="5"/>
      <c r="C10" s="6" t="s">
        <v>50</v>
      </c>
      <c r="D10" s="7" t="s">
        <v>51</v>
      </c>
      <c r="E10" s="7" t="s">
        <v>43</v>
      </c>
      <c r="F10" s="7" t="s">
        <v>52</v>
      </c>
      <c r="G10" s="7" t="s">
        <v>19</v>
      </c>
      <c r="H10" s="7" t="s">
        <v>20</v>
      </c>
      <c r="I10" s="7" t="s">
        <v>53</v>
      </c>
      <c r="J10" s="7" t="s">
        <v>22</v>
      </c>
      <c r="K10" s="7" t="s">
        <v>47</v>
      </c>
      <c r="L10" s="7" t="s">
        <v>54</v>
      </c>
      <c r="M10" s="7" t="s">
        <v>55</v>
      </c>
      <c r="N10" s="8">
        <v>7100</v>
      </c>
      <c r="O10" s="8">
        <v>4400</v>
      </c>
      <c r="P10" s="12">
        <f>Q10-100</f>
        <v>2800</v>
      </c>
      <c r="Q10" s="13">
        <v>2900</v>
      </c>
      <c r="R10" s="14">
        <f>Q10+200</f>
        <v>3100</v>
      </c>
      <c r="S10" s="15">
        <f t="shared" si="2"/>
        <v>3300</v>
      </c>
    </row>
    <row r="11" spans="1:19" ht="199.5" x14ac:dyDescent="0.3">
      <c r="A11" s="5">
        <v>1028</v>
      </c>
      <c r="B11" s="5"/>
      <c r="C11" s="6" t="s">
        <v>56</v>
      </c>
      <c r="D11" s="7" t="s">
        <v>57</v>
      </c>
      <c r="E11" s="7" t="s">
        <v>58</v>
      </c>
      <c r="F11" s="7" t="s">
        <v>52</v>
      </c>
      <c r="G11" s="7" t="s">
        <v>19</v>
      </c>
      <c r="H11" s="7" t="s">
        <v>20</v>
      </c>
      <c r="I11" s="7" t="s">
        <v>53</v>
      </c>
      <c r="J11" s="7" t="s">
        <v>22</v>
      </c>
      <c r="K11" s="7" t="s">
        <v>47</v>
      </c>
      <c r="L11" s="7" t="s">
        <v>59</v>
      </c>
      <c r="M11" s="7" t="s">
        <v>55</v>
      </c>
      <c r="N11" s="8">
        <v>7100</v>
      </c>
      <c r="O11" s="8">
        <v>4400</v>
      </c>
      <c r="P11" s="12">
        <f>Q11-100</f>
        <v>2300</v>
      </c>
      <c r="Q11" s="13">
        <v>2400</v>
      </c>
      <c r="R11" s="14">
        <f>Q11+200</f>
        <v>2600</v>
      </c>
      <c r="S11" s="15">
        <f t="shared" si="2"/>
        <v>2800</v>
      </c>
    </row>
    <row r="12" spans="1:19" ht="122.1" customHeight="1" x14ac:dyDescent="0.3">
      <c r="A12" s="5">
        <v>1029</v>
      </c>
      <c r="B12" s="5"/>
      <c r="C12" s="6" t="s">
        <v>60</v>
      </c>
      <c r="D12" s="7" t="s">
        <v>29</v>
      </c>
      <c r="E12" s="7" t="s">
        <v>61</v>
      </c>
      <c r="F12" s="7" t="s">
        <v>44</v>
      </c>
      <c r="G12" s="7" t="s">
        <v>19</v>
      </c>
      <c r="H12" s="7" t="s">
        <v>45</v>
      </c>
      <c r="I12" s="7"/>
      <c r="J12" s="7" t="s">
        <v>22</v>
      </c>
      <c r="K12" s="7" t="s">
        <v>23</v>
      </c>
      <c r="L12" s="7" t="s">
        <v>62</v>
      </c>
      <c r="M12" s="7" t="s">
        <v>63</v>
      </c>
      <c r="N12" s="8">
        <v>4950</v>
      </c>
      <c r="O12" s="8">
        <v>3900</v>
      </c>
      <c r="P12" s="12">
        <f>Q12-200</f>
        <v>3200</v>
      </c>
      <c r="Q12" s="13">
        <v>3400</v>
      </c>
      <c r="R12" s="14">
        <f>Q12+300</f>
        <v>3700</v>
      </c>
      <c r="S12" s="15">
        <f t="shared" si="2"/>
        <v>3900</v>
      </c>
    </row>
    <row r="13" spans="1:19" ht="228" x14ac:dyDescent="0.3">
      <c r="A13" s="5">
        <v>1030</v>
      </c>
      <c r="B13" s="5"/>
      <c r="C13" s="6" t="s">
        <v>64</v>
      </c>
      <c r="D13" s="7" t="s">
        <v>65</v>
      </c>
      <c r="E13" s="7" t="s">
        <v>66</v>
      </c>
      <c r="F13" s="7" t="s">
        <v>67</v>
      </c>
      <c r="G13" s="7" t="s">
        <v>19</v>
      </c>
      <c r="H13" s="7" t="s">
        <v>68</v>
      </c>
      <c r="I13" s="7" t="s">
        <v>53</v>
      </c>
      <c r="J13" s="7" t="s">
        <v>22</v>
      </c>
      <c r="K13" s="7" t="s">
        <v>69</v>
      </c>
      <c r="L13" s="7" t="s">
        <v>70</v>
      </c>
      <c r="M13" s="7" t="s">
        <v>71</v>
      </c>
      <c r="N13" s="8">
        <v>7950</v>
      </c>
      <c r="O13" s="8">
        <v>5200</v>
      </c>
      <c r="P13" s="12">
        <f>Q13-200</f>
        <v>3100</v>
      </c>
      <c r="Q13" s="13">
        <v>3300</v>
      </c>
      <c r="R13" s="14">
        <f>Q13+300</f>
        <v>3600</v>
      </c>
      <c r="S13" s="15">
        <f t="shared" si="2"/>
        <v>3800</v>
      </c>
    </row>
    <row r="14" spans="1:19" ht="228" x14ac:dyDescent="0.3">
      <c r="A14" s="5">
        <v>1031</v>
      </c>
      <c r="B14" s="5"/>
      <c r="C14" s="6" t="s">
        <v>72</v>
      </c>
      <c r="D14" s="7" t="s">
        <v>73</v>
      </c>
      <c r="E14" s="7" t="s">
        <v>66</v>
      </c>
      <c r="F14" s="7" t="s">
        <v>52</v>
      </c>
      <c r="G14" s="7" t="s">
        <v>19</v>
      </c>
      <c r="H14" s="7" t="s">
        <v>68</v>
      </c>
      <c r="I14" s="7" t="s">
        <v>53</v>
      </c>
      <c r="J14" s="7" t="s">
        <v>22</v>
      </c>
      <c r="K14" s="7" t="s">
        <v>69</v>
      </c>
      <c r="L14" s="7" t="s">
        <v>74</v>
      </c>
      <c r="M14" s="7" t="s">
        <v>71</v>
      </c>
      <c r="N14" s="8">
        <v>7750</v>
      </c>
      <c r="O14" s="8">
        <v>5100</v>
      </c>
      <c r="P14" s="12">
        <f>Q14-100</f>
        <v>1750</v>
      </c>
      <c r="Q14" s="13">
        <v>1850</v>
      </c>
      <c r="R14" s="14">
        <f>Q14+200</f>
        <v>2050</v>
      </c>
      <c r="S14" s="15">
        <f t="shared" si="2"/>
        <v>2250</v>
      </c>
    </row>
    <row r="15" spans="1:19" ht="141.94999999999999" customHeight="1" x14ac:dyDescent="0.3">
      <c r="A15" s="5">
        <v>1033</v>
      </c>
      <c r="B15" s="5"/>
      <c r="C15" s="6" t="s">
        <v>75</v>
      </c>
      <c r="D15" s="7" t="s">
        <v>76</v>
      </c>
      <c r="E15" s="7" t="s">
        <v>77</v>
      </c>
      <c r="F15" s="7" t="s">
        <v>44</v>
      </c>
      <c r="G15" s="7" t="s">
        <v>78</v>
      </c>
      <c r="H15" s="7" t="s">
        <v>45</v>
      </c>
      <c r="I15" s="7" t="s">
        <v>79</v>
      </c>
      <c r="J15" s="7" t="s">
        <v>80</v>
      </c>
      <c r="K15" s="7" t="s">
        <v>47</v>
      </c>
      <c r="L15" s="7" t="s">
        <v>81</v>
      </c>
      <c r="M15" s="7" t="s">
        <v>82</v>
      </c>
      <c r="N15" s="8">
        <v>5600</v>
      </c>
      <c r="O15" s="8">
        <v>3900</v>
      </c>
      <c r="P15" s="12">
        <f t="shared" ref="P15:P16" si="3">Q15-100</f>
        <v>2150</v>
      </c>
      <c r="Q15" s="13">
        <v>2250</v>
      </c>
      <c r="R15" s="14">
        <f t="shared" ref="R15:R16" si="4">Q15+200</f>
        <v>2450</v>
      </c>
      <c r="S15" s="15">
        <f t="shared" si="2"/>
        <v>2650</v>
      </c>
    </row>
    <row r="16" spans="1:19" ht="191.25" customHeight="1" x14ac:dyDescent="0.3">
      <c r="A16" s="5">
        <v>1034</v>
      </c>
      <c r="B16" s="5"/>
      <c r="C16" s="6" t="s">
        <v>83</v>
      </c>
      <c r="D16" s="7" t="s">
        <v>84</v>
      </c>
      <c r="E16" s="7" t="s">
        <v>77</v>
      </c>
      <c r="F16" s="7" t="s">
        <v>44</v>
      </c>
      <c r="G16" s="7" t="s">
        <v>47</v>
      </c>
      <c r="H16" s="7" t="s">
        <v>45</v>
      </c>
      <c r="I16" s="7" t="s">
        <v>79</v>
      </c>
      <c r="J16" s="7" t="s">
        <v>80</v>
      </c>
      <c r="K16" s="7" t="s">
        <v>47</v>
      </c>
      <c r="L16" s="7" t="s">
        <v>81</v>
      </c>
      <c r="M16" s="7" t="s">
        <v>82</v>
      </c>
      <c r="N16" s="8">
        <v>5600</v>
      </c>
      <c r="O16" s="8">
        <v>3900</v>
      </c>
      <c r="P16" s="12">
        <f t="shared" si="3"/>
        <v>2150</v>
      </c>
      <c r="Q16" s="13">
        <v>2250</v>
      </c>
      <c r="R16" s="14">
        <f t="shared" si="4"/>
        <v>2450</v>
      </c>
      <c r="S16" s="15">
        <f t="shared" si="2"/>
        <v>2650</v>
      </c>
    </row>
    <row r="17" spans="1:19" ht="203.1" customHeight="1" x14ac:dyDescent="0.3">
      <c r="A17" s="9">
        <v>1041</v>
      </c>
      <c r="B17" s="9"/>
      <c r="C17" s="6" t="s">
        <v>85</v>
      </c>
      <c r="D17" s="7" t="s">
        <v>29</v>
      </c>
      <c r="E17" s="7" t="s">
        <v>86</v>
      </c>
      <c r="F17" s="7" t="s">
        <v>44</v>
      </c>
      <c r="G17" s="7" t="s">
        <v>19</v>
      </c>
      <c r="H17" s="7" t="s">
        <v>68</v>
      </c>
      <c r="I17" s="7" t="s">
        <v>87</v>
      </c>
      <c r="J17" s="7" t="s">
        <v>22</v>
      </c>
      <c r="K17" s="7" t="s">
        <v>23</v>
      </c>
      <c r="L17" s="7" t="s">
        <v>88</v>
      </c>
      <c r="M17" s="7" t="s">
        <v>89</v>
      </c>
      <c r="N17" s="8">
        <v>6700</v>
      </c>
      <c r="O17" s="8">
        <v>4700</v>
      </c>
      <c r="P17" s="12">
        <f>Q17-200</f>
        <v>2700</v>
      </c>
      <c r="Q17" s="13">
        <v>2900</v>
      </c>
      <c r="R17" s="14">
        <f>Q17+300</f>
        <v>3200</v>
      </c>
      <c r="S17" s="15">
        <f t="shared" si="2"/>
        <v>3400</v>
      </c>
    </row>
    <row r="18" spans="1:19" ht="183" customHeight="1" x14ac:dyDescent="0.3">
      <c r="A18" s="5">
        <v>1035</v>
      </c>
      <c r="B18" s="5"/>
      <c r="C18" s="6" t="s">
        <v>90</v>
      </c>
      <c r="D18" s="7" t="s">
        <v>29</v>
      </c>
      <c r="E18" s="7" t="s">
        <v>91</v>
      </c>
      <c r="F18" s="7" t="s">
        <v>44</v>
      </c>
      <c r="G18" s="7" t="s">
        <v>19</v>
      </c>
      <c r="H18" s="7" t="s">
        <v>68</v>
      </c>
      <c r="I18" s="7" t="s">
        <v>87</v>
      </c>
      <c r="J18" s="7" t="s">
        <v>22</v>
      </c>
      <c r="K18" s="7" t="s">
        <v>23</v>
      </c>
      <c r="L18" s="7" t="s">
        <v>88</v>
      </c>
      <c r="M18" s="7" t="s">
        <v>89</v>
      </c>
      <c r="N18" s="8">
        <v>6700</v>
      </c>
      <c r="O18" s="8">
        <v>4700</v>
      </c>
      <c r="P18" s="12">
        <f>Q18-200</f>
        <v>2700</v>
      </c>
      <c r="Q18" s="13">
        <v>2900</v>
      </c>
      <c r="R18" s="14">
        <f t="shared" ref="R18:R24" si="5">Q18+300</f>
        <v>3200</v>
      </c>
      <c r="S18" s="15">
        <f t="shared" si="2"/>
        <v>3400</v>
      </c>
    </row>
    <row r="19" spans="1:19" ht="175.5" customHeight="1" x14ac:dyDescent="0.3">
      <c r="A19" s="5">
        <v>1036</v>
      </c>
      <c r="B19" s="5"/>
      <c r="C19" s="6" t="s">
        <v>92</v>
      </c>
      <c r="D19" s="7" t="s">
        <v>93</v>
      </c>
      <c r="E19" s="7" t="s">
        <v>94</v>
      </c>
      <c r="F19" s="7"/>
      <c r="G19" s="7" t="s">
        <v>19</v>
      </c>
      <c r="H19" s="7" t="s">
        <v>95</v>
      </c>
      <c r="I19" s="7"/>
      <c r="J19" s="7" t="s">
        <v>22</v>
      </c>
      <c r="K19" s="7" t="s">
        <v>47</v>
      </c>
      <c r="L19" s="7" t="s">
        <v>96</v>
      </c>
      <c r="M19" s="7" t="s">
        <v>97</v>
      </c>
      <c r="N19" s="8">
        <v>6800</v>
      </c>
      <c r="O19" s="8">
        <v>4700</v>
      </c>
      <c r="P19" s="12">
        <f t="shared" ref="P19:P25" si="6">Q19-200</f>
        <v>2650</v>
      </c>
      <c r="Q19" s="13">
        <v>2850</v>
      </c>
      <c r="R19" s="14">
        <f t="shared" si="5"/>
        <v>3150</v>
      </c>
      <c r="S19" s="15">
        <f t="shared" si="2"/>
        <v>3350</v>
      </c>
    </row>
    <row r="20" spans="1:19" ht="182.25" customHeight="1" x14ac:dyDescent="0.3">
      <c r="A20" s="5">
        <v>1037</v>
      </c>
      <c r="B20" s="5"/>
      <c r="C20" s="6" t="s">
        <v>98</v>
      </c>
      <c r="D20" s="7" t="s">
        <v>51</v>
      </c>
      <c r="E20" s="7" t="s">
        <v>99</v>
      </c>
      <c r="F20" s="7" t="s">
        <v>100</v>
      </c>
      <c r="G20" s="7" t="s">
        <v>47</v>
      </c>
      <c r="H20" s="7" t="s">
        <v>95</v>
      </c>
      <c r="I20" s="7"/>
      <c r="J20" s="7" t="s">
        <v>22</v>
      </c>
      <c r="K20" s="7" t="s">
        <v>101</v>
      </c>
      <c r="L20" s="7" t="s">
        <v>102</v>
      </c>
      <c r="M20" s="7" t="s">
        <v>103</v>
      </c>
      <c r="N20" s="8">
        <v>6500</v>
      </c>
      <c r="O20" s="8">
        <v>4650</v>
      </c>
      <c r="P20" s="12">
        <f t="shared" si="6"/>
        <v>3100</v>
      </c>
      <c r="Q20" s="13">
        <v>3300</v>
      </c>
      <c r="R20" s="14">
        <f t="shared" si="5"/>
        <v>3600</v>
      </c>
      <c r="S20" s="15">
        <f t="shared" si="2"/>
        <v>3800</v>
      </c>
    </row>
    <row r="21" spans="1:19" ht="185.25" x14ac:dyDescent="0.3">
      <c r="A21" s="5">
        <v>1038</v>
      </c>
      <c r="B21" s="5"/>
      <c r="C21" s="6" t="s">
        <v>104</v>
      </c>
      <c r="D21" s="7" t="s">
        <v>51</v>
      </c>
      <c r="E21" s="7" t="s">
        <v>105</v>
      </c>
      <c r="F21" s="7" t="s">
        <v>106</v>
      </c>
      <c r="G21" s="7" t="s">
        <v>19</v>
      </c>
      <c r="H21" s="7" t="s">
        <v>107</v>
      </c>
      <c r="I21" s="7"/>
      <c r="J21" s="7" t="s">
        <v>22</v>
      </c>
      <c r="K21" s="7" t="s">
        <v>108</v>
      </c>
      <c r="L21" s="7" t="s">
        <v>109</v>
      </c>
      <c r="M21" s="7" t="s">
        <v>110</v>
      </c>
      <c r="N21" s="8">
        <v>6500</v>
      </c>
      <c r="O21" s="8">
        <v>4600</v>
      </c>
      <c r="P21" s="12">
        <f t="shared" si="6"/>
        <v>3100</v>
      </c>
      <c r="Q21" s="13">
        <v>3300</v>
      </c>
      <c r="R21" s="14">
        <f>Q21+300</f>
        <v>3600</v>
      </c>
      <c r="S21" s="15">
        <f t="shared" si="2"/>
        <v>3800</v>
      </c>
    </row>
    <row r="22" spans="1:19" ht="203.25" customHeight="1" x14ac:dyDescent="0.3">
      <c r="A22" s="5">
        <v>1039</v>
      </c>
      <c r="B22" s="9"/>
      <c r="C22" s="6" t="s">
        <v>111</v>
      </c>
      <c r="D22" s="7" t="s">
        <v>51</v>
      </c>
      <c r="E22" s="7" t="s">
        <v>112</v>
      </c>
      <c r="F22" s="7" t="s">
        <v>106</v>
      </c>
      <c r="G22" s="7" t="s">
        <v>19</v>
      </c>
      <c r="H22" s="7" t="s">
        <v>107</v>
      </c>
      <c r="I22" s="7"/>
      <c r="J22" s="7" t="s">
        <v>22</v>
      </c>
      <c r="K22" s="7" t="s">
        <v>108</v>
      </c>
      <c r="L22" s="7" t="s">
        <v>126</v>
      </c>
      <c r="M22" s="7" t="s">
        <v>25</v>
      </c>
      <c r="N22" s="8">
        <v>6500</v>
      </c>
      <c r="O22" s="8">
        <v>4600</v>
      </c>
      <c r="P22" s="12">
        <f t="shared" si="6"/>
        <v>3100</v>
      </c>
      <c r="Q22" s="13">
        <v>3300</v>
      </c>
      <c r="R22" s="14">
        <f t="shared" si="5"/>
        <v>3600</v>
      </c>
      <c r="S22" s="15">
        <f t="shared" si="2"/>
        <v>3800</v>
      </c>
    </row>
    <row r="23" spans="1:19" ht="186" customHeight="1" x14ac:dyDescent="0.3">
      <c r="A23" s="9">
        <v>1040</v>
      </c>
      <c r="B23" s="9"/>
      <c r="C23" s="6" t="s">
        <v>113</v>
      </c>
      <c r="D23" s="7" t="s">
        <v>51</v>
      </c>
      <c r="E23" s="7" t="s">
        <v>114</v>
      </c>
      <c r="F23" s="7" t="s">
        <v>106</v>
      </c>
      <c r="G23" s="7" t="s">
        <v>19</v>
      </c>
      <c r="H23" s="7" t="s">
        <v>107</v>
      </c>
      <c r="I23" s="7"/>
      <c r="J23" s="7" t="s">
        <v>22</v>
      </c>
      <c r="K23" s="7" t="s">
        <v>108</v>
      </c>
      <c r="L23" s="7" t="s">
        <v>109</v>
      </c>
      <c r="M23" s="7" t="s">
        <v>25</v>
      </c>
      <c r="N23" s="8">
        <v>6500</v>
      </c>
      <c r="O23" s="8">
        <v>4600</v>
      </c>
      <c r="P23" s="12">
        <f>Q23-200</f>
        <v>2700</v>
      </c>
      <c r="Q23" s="13">
        <v>2900</v>
      </c>
      <c r="R23" s="14">
        <f>Q23+300</f>
        <v>3200</v>
      </c>
      <c r="S23" s="15">
        <f t="shared" si="2"/>
        <v>3400</v>
      </c>
    </row>
    <row r="24" spans="1:19" ht="128.25" x14ac:dyDescent="0.3">
      <c r="A24" s="5">
        <v>1042</v>
      </c>
      <c r="B24" s="5"/>
      <c r="C24" s="6" t="s">
        <v>115</v>
      </c>
      <c r="D24" s="7" t="s">
        <v>51</v>
      </c>
      <c r="E24" s="7" t="s">
        <v>116</v>
      </c>
      <c r="F24" s="7" t="s">
        <v>117</v>
      </c>
      <c r="G24" s="7" t="s">
        <v>19</v>
      </c>
      <c r="H24" s="7" t="s">
        <v>107</v>
      </c>
      <c r="I24" s="7"/>
      <c r="J24" s="7" t="s">
        <v>22</v>
      </c>
      <c r="K24" s="7" t="s">
        <v>47</v>
      </c>
      <c r="L24" s="7" t="s">
        <v>62</v>
      </c>
      <c r="M24" s="7" t="s">
        <v>89</v>
      </c>
      <c r="N24" s="8">
        <v>7900</v>
      </c>
      <c r="O24" s="8">
        <v>5150</v>
      </c>
      <c r="P24" s="12">
        <f t="shared" si="6"/>
        <v>3150</v>
      </c>
      <c r="Q24" s="13">
        <v>3350</v>
      </c>
      <c r="R24" s="14">
        <f t="shared" si="5"/>
        <v>3650</v>
      </c>
      <c r="S24" s="15">
        <f t="shared" si="2"/>
        <v>3850</v>
      </c>
    </row>
    <row r="25" spans="1:19" ht="171" x14ac:dyDescent="0.3">
      <c r="A25" s="5">
        <v>1043</v>
      </c>
      <c r="B25" s="5"/>
      <c r="C25" s="6" t="s">
        <v>118</v>
      </c>
      <c r="D25" s="7" t="s">
        <v>51</v>
      </c>
      <c r="E25" s="7" t="s">
        <v>27</v>
      </c>
      <c r="F25" s="7" t="s">
        <v>117</v>
      </c>
      <c r="G25" s="7" t="s">
        <v>19</v>
      </c>
      <c r="H25" s="7"/>
      <c r="I25" s="7" t="s">
        <v>119</v>
      </c>
      <c r="J25" s="7" t="s">
        <v>22</v>
      </c>
      <c r="K25" s="7" t="s">
        <v>108</v>
      </c>
      <c r="L25" s="7" t="s">
        <v>120</v>
      </c>
      <c r="M25" s="7" t="s">
        <v>121</v>
      </c>
      <c r="N25" s="8">
        <v>5250</v>
      </c>
      <c r="O25" s="8">
        <v>4190</v>
      </c>
      <c r="P25" s="12">
        <f t="shared" si="6"/>
        <v>2400</v>
      </c>
      <c r="Q25" s="13">
        <v>2600</v>
      </c>
      <c r="R25" s="14">
        <f>Q25+200</f>
        <v>2800</v>
      </c>
      <c r="S25" s="15">
        <f t="shared" si="2"/>
        <v>3000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2021-04-09T11:49:18Z</dcterms:modified>
</cp:coreProperties>
</file>